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quest register" sheetId="1" state="visible" r:id="rId3"/>
    <sheet name="Issue log" sheetId="2" state="visible" r:id="rId4"/>
    <sheet name="Deadlin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<sst xmlns="http://schemas.openxmlformats.org/spreadsheetml/2006/main" count="85" uniqueCount="77">
  <si>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t xml:space="preserve">ELIXIR AUDITS, CHARTERED ACCOUNTANTS</t>
  </si>
  <si>
    <t xml:space="preserve">GRA audit request register</t>
  </si>
  <si>
    <t xml:space="preserve">One row for every item GRA asks for. Fill the shaded columns; the rest calculate.</t>
  </si>
  <si>
    <t xml:space="preserve">Ref</t>
  </si>
  <si>
    <t xml:space="preserve">Date received</t>
  </si>
  <si>
    <t xml:space="preserve">GRA request, as worded in the notice</t>
  </si>
  <si>
    <t xml:space="preserve">Tax type</t>
  </si>
  <si>
    <t xml:space="preserve">Period</t>
  </si>
  <si>
    <t xml:space="preserve">Owner</t>
  </si>
  <si>
    <t xml:space="preserve">Due date</t>
  </si>
  <si>
    <t xml:space="preserve">Days to due</t>
  </si>
  <si>
    <t xml:space="preserve">Document reference</t>
  </si>
  <si>
    <t xml:space="preserve">Date submitted</t>
  </si>
  <si>
    <t xml:space="preserve">Acknowledged by GRA</t>
  </si>
  <si>
    <t xml:space="preserve">Status</t>
  </si>
  <si>
    <t xml:space="preserve">Notes</t>
  </si>
  <si>
    <t xml:space="preserve">R01</t>
  </si>
  <si>
    <t xml:space="preserve">Schedule of all withholding tax deducted and remitted, with certificates</t>
  </si>
  <si>
    <t xml:space="preserve">WHT</t>
  </si>
  <si>
    <t xml:space="preserve">2023 to 2024</t>
  </si>
  <si>
    <t xml:space="preserve">Finance manager</t>
  </si>
  <si>
    <t xml:space="preserve">WHT-2023-24-SCH-v1</t>
  </si>
  <si>
    <t xml:space="preserve">No</t>
  </si>
  <si>
    <t xml:space="preserve">In progress</t>
  </si>
  <si>
    <t xml:space="preserve">Certificates for two suppliers not yet located</t>
  </si>
  <si>
    <t xml:space="preserve">SUMMARY</t>
  </si>
  <si>
    <t xml:space="preserve">Items requested</t>
  </si>
  <si>
    <t xml:space="preserve">Not yet submitted</t>
  </si>
  <si>
    <t xml:space="preserve">Overdue</t>
  </si>
  <si>
    <t xml:space="preserve">Closed</t>
  </si>
  <si>
    <t xml:space="preserve">The example row is shown in grey italics. Delete it before use.</t>
  </si>
  <si>
    <t xml:space="preserve">Shaded columns are for you to complete. Days to due calculates from the due date.</t>
  </si>
  <si>
    <t xml:space="preserve">Keep the document reference identical to the file name you send to GRA.</t>
  </si>
  <si>
    <t xml:space="preserve">Proposed adjustment issue log</t>
  </si>
  <si>
    <t xml:space="preserve">One row per GRA query or proposed adjustment. Amounts in GHS.</t>
  </si>
  <si>
    <t xml:space="preserve">GRA query no.</t>
  </si>
  <si>
    <t xml:space="preserve">The issue in one line</t>
  </si>
  <si>
    <t xml:space="preserve">Proposed adjustment</t>
  </si>
  <si>
    <t xml:space="preserve">GRA position and stated basis</t>
  </si>
  <si>
    <t xml:space="preserve">Company position</t>
  </si>
  <si>
    <t xml:space="preserve">Legal basis relied on</t>
  </si>
  <si>
    <t xml:space="preserve">Amount agreed</t>
  </si>
  <si>
    <t xml:space="preserve">Amount disputed</t>
  </si>
  <si>
    <t xml:space="preserve">Evidence reference</t>
  </si>
  <si>
    <t xml:space="preserve">I01</t>
  </si>
  <si>
    <t xml:space="preserve">Q3</t>
  </si>
  <si>
    <t xml:space="preserve">CIT</t>
  </si>
  <si>
    <t xml:space="preserve">2023</t>
  </si>
  <si>
    <t xml:space="preserve">Marketing expense of GHS 480,000 questioned as not wholly incurred in the business</t>
  </si>
  <si>
    <t xml:space="preserve">Officer states no evidence of services received</t>
  </si>
  <si>
    <t xml:space="preserve">Contract, invoice, campaign report and proof of delivery provided</t>
  </si>
  <si>
    <t xml:space="preserve">Act 896 s.9 deduction, wholly and exclusively</t>
  </si>
  <si>
    <t xml:space="preserve">I01-MKT-CONTRACT-01 to 04</t>
  </si>
  <si>
    <t xml:space="preserve">Response sent</t>
  </si>
  <si>
    <t xml:space="preserve">TOTALS</t>
  </si>
  <si>
    <t xml:space="preserve">Unallocated (proposed less agreed less disputed)</t>
  </si>
  <si>
    <t xml:space="preserve">Unallocated should be nil once every proposed adjustment is split between agreed and disputed.</t>
  </si>
  <si>
    <t xml:space="preserve">Deadline tracker</t>
  </si>
  <si>
    <t xml:space="preserve">Enter the trigger dates. The statutory limits under Act 915 calculate from them.</t>
  </si>
  <si>
    <t xml:space="preserve">Stage</t>
  </si>
  <si>
    <t xml:space="preserve">Trigger date</t>
  </si>
  <si>
    <t xml:space="preserve">Statutory limit</t>
  </si>
  <si>
    <t xml:space="preserve">Falls due</t>
  </si>
  <si>
    <t xml:space="preserve">Days remaining</t>
  </si>
  <si>
    <t xml:space="preserve">Response date stated in the audit notice</t>
  </si>
  <si>
    <t xml:space="preserve">Objection to the Commissioner-General, s.42</t>
  </si>
  <si>
    <t xml:space="preserve">30 days from notification of the tax decision</t>
  </si>
  <si>
    <t xml:space="preserve">Commissioner-General's objection decision, s.43</t>
  </si>
  <si>
    <t xml:space="preserve">60 days from receipt; may then be treated as disallowed</t>
  </si>
  <si>
    <t xml:space="preserve">Appeal to the Independent Tax Appeals Board, s.44</t>
  </si>
  <si>
    <t xml:space="preserve">30 days from the objection decision</t>
  </si>
  <si>
    <t xml:space="preserve">Appeal to the High Court, s.44</t>
  </si>
  <si>
    <t xml:space="preserve">30 days from the Board's decision</t>
  </si>
  <si>
    <t xml:space="preserve">Day counts are calendar days and are a working aid only, not advice on the applicable limit.</t>
  </si>
  <si>
    <t xml:space="preserve">An objection is not admitted until the required amount is paid: 30% of the tax in dispute for taxes other than import duties.</t>
  </si>
  <si>
    <t xml:space="preserve">Confirm the customs position under the Customs Act, 2026 before relying on the import duty rule.</t>
  </si>
  <si>
    <t xml:space="preserve">Elixir Audits, Chartered Accountants  |  1 Alex Nkrumah Street, Airport West, Accra  |  senyo@elixiraudits.com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</si>
</sst>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0"/>
    <numFmt numFmtId="167" formatCode="#,##0;\(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8D8D8D"/>
      <name val="Garamond"/>
      <family val="0"/>
      <charset val="1"/>
    </font>
    <font>
      <b val="true"/>
      <sz val="18"/>
      <color rgb="FF121618"/>
      <name val="Garamond"/>
      <family val="0"/>
      <charset val="1"/>
    </font>
    <font>
      <sz val="10"/>
      <color rgb="FF8D8D8D"/>
      <name val="Garamond"/>
      <family val="0"/>
      <charset val="1"/>
    </font>
    <font>
      <b val="true"/>
      <sz val="10"/>
      <color rgb="FFFFFFFF"/>
      <name val="Garamond"/>
      <family val="0"/>
      <charset val="1"/>
    </font>
    <font>
      <i val="true"/>
      <sz val="10"/>
      <color rgb="FF8D8D8D"/>
      <name val="Garamond"/>
      <family val="0"/>
      <charset val="1"/>
    </font>
    <font>
      <sz val="10"/>
      <color rgb="FF121618"/>
      <name val="Garamond"/>
      <family val="0"/>
      <charset val="1"/>
    </font>
    <font>
      <b val="true"/>
      <sz val="10"/>
      <color rgb="FF10AE4D"/>
      <name val="Garamond"/>
      <family val="0"/>
      <charset val="1"/>
    </font>
    <font>
      <b val="true"/>
      <sz val="10"/>
      <color rgb="FF0A6B30"/>
      <name val="Garamond"/>
      <family val="0"/>
      <charset val="1"/>
    </font>
    <font>
      <i val="true"/>
      <sz val="9"/>
      <color rgb="FF8D8D8D"/>
      <name val="Garamond"/>
      <family val="0"/>
      <charset val="1"/>
    </font>
    <font>
      <sz val="9"/>
      <color rgb="FF8D8D8D"/>
      <name val="Garamond"/>
      <family val="0"/>
      <charset val="1"/>
    </font>
    <font>
      <b val="true"/>
      <sz val="9"/>
      <color rgb="FF0A6B30"/>
      <name val="Garamond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0AE4D"/>
        <bgColor rgb="FF008080"/>
      </patternFill>
    </fill>
    <fill>
      <patternFill patternType="solid">
        <fgColor rgb="FFEAF6EE"/>
        <bgColor rgb="FFFFFFFF"/>
      </patternFill>
    </fill>
    <fill>
      <patternFill patternType="solid">
        <fgColor rgb="FFFFFFFF"/>
        <bgColor rgb="FFEAF6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FDA"/>
      </left>
      <right style="thin">
        <color rgb="FFD8DFDA"/>
      </right>
      <top style="thin">
        <color rgb="FFD8DFDA"/>
      </top>
      <bottom style="thin">
        <color rgb="FFD8DF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A6B3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F6EE"/>
      <rgbColor rgb="FFCCFFFF"/>
      <rgbColor rgb="FF660066"/>
      <rgbColor rgb="FFFF8080"/>
      <rgbColor rgb="FF0066CC"/>
      <rgbColor rgb="FFD8DF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D8D8D"/>
      <rgbColor rgb="FF003366"/>
      <rgbColor rgb="FF10AE4D"/>
      <rgbColor rgb="FF12161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5" min="4" style="0" width="13"/>
    <col collapsed="false" customWidth="true" hidden="false" outlineLevel="0" max="6" min="6" style="0" width="16"/>
    <col collapsed="false" customWidth="true" hidden="false" outlineLevel="0" max="8" min="7" style="0" width="12"/>
    <col collapsed="false" customWidth="true" hidden="false" outlineLevel="0" max="9" min="9" style="0" width="26"/>
    <col collapsed="false" customWidth="true" hidden="false" outlineLevel="0" max="10" min="10" style="0" width="14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34"/>
  </cols>
  <sheetData>
    <row r="1" customFormat="false" ht="13.5" hidden="false" customHeight="tru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customFormat="false" ht="23.85" hidden="false" customHeight="false" outlineLevel="0" collapsed="false">
      <c r="A6" s="5" t="s">
        <v>16</v>
      </c>
      <c r="B6" s="6" t="n">
        <v>46273</v>
      </c>
      <c r="C6" s="7" t="s">
        <v>17</v>
      </c>
      <c r="D6" s="5" t="s">
        <v>18</v>
      </c>
      <c r="E6" s="5" t="s">
        <v>19</v>
      </c>
      <c r="F6" s="5" t="s">
        <v>20</v>
      </c>
      <c r="G6" s="6" t="n">
        <v>46287</v>
      </c>
      <c r="H6" s="8" t="n">
        <f aca="true">IF(G6="","",G6-TODAY())</f>
        <v>12</v>
      </c>
      <c r="I6" s="7" t="s">
        <v>21</v>
      </c>
      <c r="J6" s="6"/>
      <c r="K6" s="5" t="s">
        <v>22</v>
      </c>
      <c r="L6" s="5" t="s">
        <v>23</v>
      </c>
      <c r="M6" s="7" t="s">
        <v>24</v>
      </c>
    </row>
    <row r="7" customFormat="false" ht="15" hidden="false" customHeight="false" outlineLevel="0" collapsed="false">
      <c r="A7" s="9"/>
      <c r="B7" s="10"/>
      <c r="C7" s="11"/>
      <c r="D7" s="9"/>
      <c r="E7" s="9"/>
      <c r="F7" s="9"/>
      <c r="G7" s="10"/>
      <c r="H7" s="12" t="str">
        <f aca="true">IF(G7="","",G7-TODAY())</f>
        <v/>
      </c>
      <c r="I7" s="11"/>
      <c r="J7" s="10"/>
      <c r="K7" s="9"/>
      <c r="L7" s="9"/>
      <c r="M7" s="11"/>
    </row>
    <row r="8" customFormat="false" ht="15" hidden="false" customHeight="false" outlineLevel="0" collapsed="false">
      <c r="A8" s="9"/>
      <c r="B8" s="10"/>
      <c r="C8" s="11"/>
      <c r="D8" s="9"/>
      <c r="E8" s="9"/>
      <c r="F8" s="9"/>
      <c r="G8" s="10"/>
      <c r="H8" s="12" t="str">
        <f aca="true">IF(G8="","",G8-TODAY())</f>
        <v/>
      </c>
      <c r="I8" s="11"/>
      <c r="J8" s="10"/>
      <c r="K8" s="9"/>
      <c r="L8" s="9"/>
      <c r="M8" s="11"/>
    </row>
    <row r="9" customFormat="false" ht="15" hidden="false" customHeight="false" outlineLevel="0" collapsed="false">
      <c r="A9" s="9"/>
      <c r="B9" s="10"/>
      <c r="C9" s="11"/>
      <c r="D9" s="9"/>
      <c r="E9" s="9"/>
      <c r="F9" s="9"/>
      <c r="G9" s="10"/>
      <c r="H9" s="12" t="str">
        <f aca="true">IF(G9="","",G9-TODAY())</f>
        <v/>
      </c>
      <c r="I9" s="11"/>
      <c r="J9" s="10"/>
      <c r="K9" s="9"/>
      <c r="L9" s="9"/>
      <c r="M9" s="11"/>
    </row>
    <row r="10" customFormat="false" ht="15" hidden="false" customHeight="false" outlineLevel="0" collapsed="false">
      <c r="A10" s="9"/>
      <c r="B10" s="10"/>
      <c r="C10" s="11"/>
      <c r="D10" s="9"/>
      <c r="E10" s="9"/>
      <c r="F10" s="9"/>
      <c r="G10" s="10"/>
      <c r="H10" s="12" t="str">
        <f aca="true">IF(G10="","",G10-TODAY())</f>
        <v/>
      </c>
      <c r="I10" s="11"/>
      <c r="J10" s="10"/>
      <c r="K10" s="9"/>
      <c r="L10" s="9"/>
      <c r="M10" s="11"/>
    </row>
    <row r="11" customFormat="false" ht="15" hidden="false" customHeight="false" outlineLevel="0" collapsed="false">
      <c r="A11" s="9"/>
      <c r="B11" s="10"/>
      <c r="C11" s="11"/>
      <c r="D11" s="9"/>
      <c r="E11" s="9"/>
      <c r="F11" s="9"/>
      <c r="G11" s="10"/>
      <c r="H11" s="12" t="str">
        <f aca="true">IF(G11="","",G11-TODAY())</f>
        <v/>
      </c>
      <c r="I11" s="11"/>
      <c r="J11" s="10"/>
      <c r="K11" s="9"/>
      <c r="L11" s="9"/>
      <c r="M11" s="11"/>
    </row>
    <row r="12" customFormat="false" ht="15" hidden="false" customHeight="false" outlineLevel="0" collapsed="false">
      <c r="A12" s="9"/>
      <c r="B12" s="10"/>
      <c r="C12" s="11"/>
      <c r="D12" s="9"/>
      <c r="E12" s="9"/>
      <c r="F12" s="9"/>
      <c r="G12" s="10"/>
      <c r="H12" s="12" t="str">
        <f aca="true">IF(G12="","",G12-TODAY())</f>
        <v/>
      </c>
      <c r="I12" s="11"/>
      <c r="J12" s="10"/>
      <c r="K12" s="9"/>
      <c r="L12" s="9"/>
      <c r="M12" s="11"/>
    </row>
    <row r="13" customFormat="false" ht="15" hidden="false" customHeight="false" outlineLevel="0" collapsed="false">
      <c r="A13" s="9"/>
      <c r="B13" s="10"/>
      <c r="C13" s="11"/>
      <c r="D13" s="9"/>
      <c r="E13" s="9"/>
      <c r="F13" s="9"/>
      <c r="G13" s="10"/>
      <c r="H13" s="12" t="str">
        <f aca="true">IF(G13="","",G13-TODAY())</f>
        <v/>
      </c>
      <c r="I13" s="11"/>
      <c r="J13" s="10"/>
      <c r="K13" s="9"/>
      <c r="L13" s="9"/>
      <c r="M13" s="11"/>
    </row>
    <row r="14" customFormat="false" ht="15" hidden="false" customHeight="false" outlineLevel="0" collapsed="false">
      <c r="A14" s="9"/>
      <c r="B14" s="10"/>
      <c r="C14" s="11"/>
      <c r="D14" s="9"/>
      <c r="E14" s="9"/>
      <c r="F14" s="9"/>
      <c r="G14" s="10"/>
      <c r="H14" s="12" t="str">
        <f aca="true">IF(G14="","",G14-TODAY())</f>
        <v/>
      </c>
      <c r="I14" s="11"/>
      <c r="J14" s="10"/>
      <c r="K14" s="9"/>
      <c r="L14" s="9"/>
      <c r="M14" s="11"/>
    </row>
    <row r="15" customFormat="false" ht="15" hidden="false" customHeight="false" outlineLevel="0" collapsed="false">
      <c r="A15" s="9"/>
      <c r="B15" s="10"/>
      <c r="C15" s="11"/>
      <c r="D15" s="9"/>
      <c r="E15" s="9"/>
      <c r="F15" s="9"/>
      <c r="G15" s="10"/>
      <c r="H15" s="12" t="str">
        <f aca="true">IF(G15="","",G15-TODAY())</f>
        <v/>
      </c>
      <c r="I15" s="11"/>
      <c r="J15" s="10"/>
      <c r="K15" s="9"/>
      <c r="L15" s="9"/>
      <c r="M15" s="11"/>
    </row>
    <row r="16" customFormat="false" ht="15" hidden="false" customHeight="false" outlineLevel="0" collapsed="false">
      <c r="A16" s="9"/>
      <c r="B16" s="10"/>
      <c r="C16" s="11"/>
      <c r="D16" s="9"/>
      <c r="E16" s="9"/>
      <c r="F16" s="9"/>
      <c r="G16" s="10"/>
      <c r="H16" s="12" t="str">
        <f aca="true">IF(G16="","",G16-TODAY())</f>
        <v/>
      </c>
      <c r="I16" s="11"/>
      <c r="J16" s="10"/>
      <c r="K16" s="9"/>
      <c r="L16" s="9"/>
      <c r="M16" s="11"/>
    </row>
    <row r="17" customFormat="false" ht="15" hidden="false" customHeight="false" outlineLevel="0" collapsed="false">
      <c r="A17" s="9"/>
      <c r="B17" s="10"/>
      <c r="C17" s="11"/>
      <c r="D17" s="9"/>
      <c r="E17" s="9"/>
      <c r="F17" s="9"/>
      <c r="G17" s="10"/>
      <c r="H17" s="12" t="str">
        <f aca="true">IF(G17="","",G17-TODAY())</f>
        <v/>
      </c>
      <c r="I17" s="11"/>
      <c r="J17" s="10"/>
      <c r="K17" s="9"/>
      <c r="L17" s="9"/>
      <c r="M17" s="11"/>
    </row>
    <row r="18" customFormat="false" ht="15" hidden="false" customHeight="false" outlineLevel="0" collapsed="false">
      <c r="A18" s="9"/>
      <c r="B18" s="10"/>
      <c r="C18" s="11"/>
      <c r="D18" s="9"/>
      <c r="E18" s="9"/>
      <c r="F18" s="9"/>
      <c r="G18" s="10"/>
      <c r="H18" s="12" t="str">
        <f aca="true">IF(G18="","",G18-TODAY())</f>
        <v/>
      </c>
      <c r="I18" s="11"/>
      <c r="J18" s="10"/>
      <c r="K18" s="9"/>
      <c r="L18" s="9"/>
      <c r="M18" s="11"/>
    </row>
    <row r="19" customFormat="false" ht="15" hidden="false" customHeight="false" outlineLevel="0" collapsed="false">
      <c r="A19" s="9"/>
      <c r="B19" s="10"/>
      <c r="C19" s="11"/>
      <c r="D19" s="9"/>
      <c r="E19" s="9"/>
      <c r="F19" s="9"/>
      <c r="G19" s="10"/>
      <c r="H19" s="12" t="str">
        <f aca="true">IF(G19="","",G19-TODAY())</f>
        <v/>
      </c>
      <c r="I19" s="11"/>
      <c r="J19" s="10"/>
      <c r="K19" s="9"/>
      <c r="L19" s="9"/>
      <c r="M19" s="11"/>
    </row>
    <row r="20" customFormat="false" ht="15" hidden="false" customHeight="false" outlineLevel="0" collapsed="false">
      <c r="A20" s="9"/>
      <c r="B20" s="10"/>
      <c r="C20" s="11"/>
      <c r="D20" s="9"/>
      <c r="E20" s="9"/>
      <c r="F20" s="9"/>
      <c r="G20" s="10"/>
      <c r="H20" s="12" t="str">
        <f aca="true">IF(G20="","",G20-TODAY())</f>
        <v/>
      </c>
      <c r="I20" s="11"/>
      <c r="J20" s="10"/>
      <c r="K20" s="9"/>
      <c r="L20" s="9"/>
      <c r="M20" s="11"/>
    </row>
    <row r="21" customFormat="false" ht="15" hidden="false" customHeight="false" outlineLevel="0" collapsed="false">
      <c r="A21" s="9"/>
      <c r="B21" s="10"/>
      <c r="C21" s="11"/>
      <c r="D21" s="9"/>
      <c r="E21" s="9"/>
      <c r="F21" s="9"/>
      <c r="G21" s="10"/>
      <c r="H21" s="12" t="str">
        <f aca="true">IF(G21="","",G21-TODAY())</f>
        <v/>
      </c>
      <c r="I21" s="11"/>
      <c r="J21" s="10"/>
      <c r="K21" s="9"/>
      <c r="L21" s="9"/>
      <c r="M21" s="11"/>
    </row>
    <row r="22" customFormat="false" ht="15" hidden="false" customHeight="false" outlineLevel="0" collapsed="false">
      <c r="A22" s="9"/>
      <c r="B22" s="10"/>
      <c r="C22" s="11"/>
      <c r="D22" s="9"/>
      <c r="E22" s="9"/>
      <c r="F22" s="9"/>
      <c r="G22" s="10"/>
      <c r="H22" s="12" t="str">
        <f aca="true">IF(G22="","",G22-TODAY())</f>
        <v/>
      </c>
      <c r="I22" s="11"/>
      <c r="J22" s="10"/>
      <c r="K22" s="9"/>
      <c r="L22" s="9"/>
      <c r="M22" s="11"/>
    </row>
    <row r="23" customFormat="false" ht="15" hidden="false" customHeight="false" outlineLevel="0" collapsed="false">
      <c r="A23" s="9"/>
      <c r="B23" s="10"/>
      <c r="C23" s="11"/>
      <c r="D23" s="9"/>
      <c r="E23" s="9"/>
      <c r="F23" s="9"/>
      <c r="G23" s="10"/>
      <c r="H23" s="12" t="str">
        <f aca="true">IF(G23="","",G23-TODAY())</f>
        <v/>
      </c>
      <c r="I23" s="11"/>
      <c r="J23" s="10"/>
      <c r="K23" s="9"/>
      <c r="L23" s="9"/>
      <c r="M23" s="11"/>
    </row>
    <row r="24" customFormat="false" ht="15" hidden="false" customHeight="false" outlineLevel="0" collapsed="false">
      <c r="A24" s="9"/>
      <c r="B24" s="10"/>
      <c r="C24" s="11"/>
      <c r="D24" s="9"/>
      <c r="E24" s="9"/>
      <c r="F24" s="9"/>
      <c r="G24" s="10"/>
      <c r="H24" s="12" t="str">
        <f aca="true">IF(G24="","",G24-TODAY())</f>
        <v/>
      </c>
      <c r="I24" s="11"/>
      <c r="J24" s="10"/>
      <c r="K24" s="9"/>
      <c r="L24" s="9"/>
      <c r="M24" s="11"/>
    </row>
    <row r="25" customFormat="false" ht="15" hidden="false" customHeight="false" outlineLevel="0" collapsed="false">
      <c r="A25" s="9"/>
      <c r="B25" s="10"/>
      <c r="C25" s="11"/>
      <c r="D25" s="9"/>
      <c r="E25" s="9"/>
      <c r="F25" s="9"/>
      <c r="G25" s="10"/>
      <c r="H25" s="12" t="str">
        <f aca="true">IF(G25="","",G25-TODAY())</f>
        <v/>
      </c>
      <c r="I25" s="11"/>
      <c r="J25" s="10"/>
      <c r="K25" s="9"/>
      <c r="L25" s="9"/>
      <c r="M25" s="11"/>
    </row>
    <row r="26" customFormat="false" ht="15" hidden="false" customHeight="false" outlineLevel="0" collapsed="false">
      <c r="A26" s="9"/>
      <c r="B26" s="10"/>
      <c r="C26" s="11"/>
      <c r="D26" s="9"/>
      <c r="E26" s="9"/>
      <c r="F26" s="9"/>
      <c r="G26" s="10"/>
      <c r="H26" s="12" t="str">
        <f aca="true">IF(G26="","",G26-TODAY())</f>
        <v/>
      </c>
      <c r="I26" s="11"/>
      <c r="J26" s="10"/>
      <c r="K26" s="9"/>
      <c r="L26" s="9"/>
      <c r="M26" s="11"/>
    </row>
    <row r="27" customFormat="false" ht="15" hidden="false" customHeight="false" outlineLevel="0" collapsed="false">
      <c r="A27" s="9"/>
      <c r="B27" s="10"/>
      <c r="C27" s="11"/>
      <c r="D27" s="9"/>
      <c r="E27" s="9"/>
      <c r="F27" s="9"/>
      <c r="G27" s="10"/>
      <c r="H27" s="12" t="str">
        <f aca="true">IF(G27="","",G27-TODAY())</f>
        <v/>
      </c>
      <c r="I27" s="11"/>
      <c r="J27" s="10"/>
      <c r="K27" s="9"/>
      <c r="L27" s="9"/>
      <c r="M27" s="11"/>
    </row>
    <row r="28" customFormat="false" ht="15" hidden="false" customHeight="false" outlineLevel="0" collapsed="false">
      <c r="A28" s="9"/>
      <c r="B28" s="10"/>
      <c r="C28" s="11"/>
      <c r="D28" s="9"/>
      <c r="E28" s="9"/>
      <c r="F28" s="9"/>
      <c r="G28" s="10"/>
      <c r="H28" s="12" t="str">
        <f aca="true">IF(G28="","",G28-TODAY())</f>
        <v/>
      </c>
      <c r="I28" s="11"/>
      <c r="J28" s="10"/>
      <c r="K28" s="9"/>
      <c r="L28" s="9"/>
      <c r="M28" s="11"/>
    </row>
    <row r="29" customFormat="false" ht="15" hidden="false" customHeight="false" outlineLevel="0" collapsed="false">
      <c r="A29" s="9"/>
      <c r="B29" s="10"/>
      <c r="C29" s="11"/>
      <c r="D29" s="9"/>
      <c r="E29" s="9"/>
      <c r="F29" s="9"/>
      <c r="G29" s="10"/>
      <c r="H29" s="12" t="str">
        <f aca="true">IF(G29="","",G29-TODAY())</f>
        <v/>
      </c>
      <c r="I29" s="11"/>
      <c r="J29" s="10"/>
      <c r="K29" s="9"/>
      <c r="L29" s="9"/>
      <c r="M29" s="11"/>
    </row>
    <row r="30" customFormat="false" ht="15" hidden="false" customHeight="false" outlineLevel="0" collapsed="false">
      <c r="A30" s="9"/>
      <c r="B30" s="10"/>
      <c r="C30" s="11"/>
      <c r="D30" s="9"/>
      <c r="E30" s="9"/>
      <c r="F30" s="9"/>
      <c r="G30" s="10"/>
      <c r="H30" s="12" t="str">
        <f aca="true">IF(G30="","",G30-TODAY())</f>
        <v/>
      </c>
      <c r="I30" s="11"/>
      <c r="J30" s="10"/>
      <c r="K30" s="9"/>
      <c r="L30" s="9"/>
      <c r="M30" s="11"/>
    </row>
    <row r="31" customFormat="false" ht="15" hidden="false" customHeight="false" outlineLevel="0" collapsed="false">
      <c r="A31" s="9"/>
      <c r="B31" s="10"/>
      <c r="C31" s="11"/>
      <c r="D31" s="9"/>
      <c r="E31" s="9"/>
      <c r="F31" s="9"/>
      <c r="G31" s="10"/>
      <c r="H31" s="12" t="str">
        <f aca="true">IF(G31="","",G31-TODAY())</f>
        <v/>
      </c>
      <c r="I31" s="11"/>
      <c r="J31" s="10"/>
      <c r="K31" s="9"/>
      <c r="L31" s="9"/>
      <c r="M31" s="11"/>
    </row>
    <row r="32" customFormat="false" ht="15" hidden="false" customHeight="false" outlineLevel="0" collapsed="false">
      <c r="A32" s="9"/>
      <c r="B32" s="10"/>
      <c r="C32" s="11"/>
      <c r="D32" s="9"/>
      <c r="E32" s="9"/>
      <c r="F32" s="9"/>
      <c r="G32" s="10"/>
      <c r="H32" s="12" t="str">
        <f aca="true">IF(G32="","",G32-TODAY())</f>
        <v/>
      </c>
      <c r="I32" s="11"/>
      <c r="J32" s="10"/>
      <c r="K32" s="9"/>
      <c r="L32" s="9"/>
      <c r="M32" s="11"/>
    </row>
    <row r="33" customFormat="false" ht="15" hidden="false" customHeight="false" outlineLevel="0" collapsed="false">
      <c r="A33" s="9"/>
      <c r="B33" s="10"/>
      <c r="C33" s="11"/>
      <c r="D33" s="9"/>
      <c r="E33" s="9"/>
      <c r="F33" s="9"/>
      <c r="G33" s="10"/>
      <c r="H33" s="12" t="str">
        <f aca="true">IF(G33="","",G33-TODAY())</f>
        <v/>
      </c>
      <c r="I33" s="11"/>
      <c r="J33" s="10"/>
      <c r="K33" s="9"/>
      <c r="L33" s="9"/>
      <c r="M33" s="11"/>
    </row>
    <row r="34" customFormat="false" ht="15" hidden="false" customHeight="false" outlineLevel="0" collapsed="false">
      <c r="A34" s="9"/>
      <c r="B34" s="10"/>
      <c r="C34" s="11"/>
      <c r="D34" s="9"/>
      <c r="E34" s="9"/>
      <c r="F34" s="9"/>
      <c r="G34" s="10"/>
      <c r="H34" s="12" t="str">
        <f aca="true">IF(G34="","",G34-TODAY())</f>
        <v/>
      </c>
      <c r="I34" s="11"/>
      <c r="J34" s="10"/>
      <c r="K34" s="9"/>
      <c r="L34" s="9"/>
      <c r="M34" s="11"/>
    </row>
    <row r="35" customFormat="false" ht="15" hidden="false" customHeight="false" outlineLevel="0" collapsed="false">
      <c r="A35" s="9"/>
      <c r="B35" s="10"/>
      <c r="C35" s="11"/>
      <c r="D35" s="9"/>
      <c r="E35" s="9"/>
      <c r="F35" s="9"/>
      <c r="G35" s="10"/>
      <c r="H35" s="12" t="str">
        <f aca="true">IF(G35="","",G35-TODAY())</f>
        <v/>
      </c>
      <c r="I35" s="11"/>
      <c r="J35" s="10"/>
      <c r="K35" s="9"/>
      <c r="L35" s="9"/>
      <c r="M35" s="11"/>
    </row>
    <row r="36" customFormat="false" ht="15" hidden="false" customHeight="false" outlineLevel="0" collapsed="false">
      <c r="A36" s="9"/>
      <c r="B36" s="10"/>
      <c r="C36" s="11"/>
      <c r="D36" s="9"/>
      <c r="E36" s="9"/>
      <c r="F36" s="9"/>
      <c r="G36" s="10"/>
      <c r="H36" s="12" t="str">
        <f aca="true">IF(G36="","",G36-TODAY())</f>
        <v/>
      </c>
      <c r="I36" s="11"/>
      <c r="J36" s="10"/>
      <c r="K36" s="9"/>
      <c r="L36" s="9"/>
      <c r="M36" s="11"/>
    </row>
    <row r="37" customFormat="false" ht="15" hidden="false" customHeight="false" outlineLevel="0" collapsed="false">
      <c r="A37" s="9"/>
      <c r="B37" s="10"/>
      <c r="C37" s="11"/>
      <c r="D37" s="9"/>
      <c r="E37" s="9"/>
      <c r="F37" s="9"/>
      <c r="G37" s="10"/>
      <c r="H37" s="12" t="str">
        <f aca="true">IF(G37="","",G37-TODAY())</f>
        <v/>
      </c>
      <c r="I37" s="11"/>
      <c r="J37" s="10"/>
      <c r="K37" s="9"/>
      <c r="L37" s="9"/>
      <c r="M37" s="11"/>
    </row>
    <row r="38" customFormat="false" ht="15" hidden="false" customHeight="false" outlineLevel="0" collapsed="false">
      <c r="A38" s="9"/>
      <c r="B38" s="10"/>
      <c r="C38" s="11"/>
      <c r="D38" s="9"/>
      <c r="E38" s="9"/>
      <c r="F38" s="9"/>
      <c r="G38" s="10"/>
      <c r="H38" s="12" t="str">
        <f aca="true">IF(G38="","",G38-TODAY())</f>
        <v/>
      </c>
      <c r="I38" s="11"/>
      <c r="J38" s="10"/>
      <c r="K38" s="9"/>
      <c r="L38" s="9"/>
      <c r="M38" s="11"/>
    </row>
    <row r="39" customFormat="false" ht="15" hidden="false" customHeight="false" outlineLevel="0" collapsed="false">
      <c r="A39" s="9"/>
      <c r="B39" s="10"/>
      <c r="C39" s="11"/>
      <c r="D39" s="9"/>
      <c r="E39" s="9"/>
      <c r="F39" s="9"/>
      <c r="G39" s="10"/>
      <c r="H39" s="12" t="str">
        <f aca="true">IF(G39="","",G39-TODAY())</f>
        <v/>
      </c>
      <c r="I39" s="11"/>
      <c r="J39" s="10"/>
      <c r="K39" s="9"/>
      <c r="L39" s="9"/>
      <c r="M39" s="11"/>
    </row>
    <row r="40" customFormat="false" ht="15" hidden="false" customHeight="false" outlineLevel="0" collapsed="false">
      <c r="A40" s="9"/>
      <c r="B40" s="10"/>
      <c r="C40" s="11"/>
      <c r="D40" s="9"/>
      <c r="E40" s="9"/>
      <c r="F40" s="9"/>
      <c r="G40" s="10"/>
      <c r="H40" s="12" t="str">
        <f aca="true">IF(G40="","",G40-TODAY())</f>
        <v/>
      </c>
      <c r="I40" s="11"/>
      <c r="J40" s="10"/>
      <c r="K40" s="9"/>
      <c r="L40" s="9"/>
      <c r="M40" s="11"/>
    </row>
    <row r="41" customFormat="false" ht="15" hidden="false" customHeight="false" outlineLevel="0" collapsed="false">
      <c r="A41" s="9"/>
      <c r="B41" s="10"/>
      <c r="C41" s="11"/>
      <c r="D41" s="9"/>
      <c r="E41" s="9"/>
      <c r="F41" s="9"/>
      <c r="G41" s="10"/>
      <c r="H41" s="12" t="str">
        <f aca="true">IF(G41="","",G41-TODAY())</f>
        <v/>
      </c>
      <c r="I41" s="11"/>
      <c r="J41" s="10"/>
      <c r="K41" s="9"/>
      <c r="L41" s="9"/>
      <c r="M41" s="11"/>
    </row>
    <row r="42" customFormat="false" ht="15" hidden="false" customHeight="false" outlineLevel="0" collapsed="false">
      <c r="A42" s="9"/>
      <c r="B42" s="10"/>
      <c r="C42" s="11"/>
      <c r="D42" s="9"/>
      <c r="E42" s="9"/>
      <c r="F42" s="9"/>
      <c r="G42" s="10"/>
      <c r="H42" s="12" t="str">
        <f aca="true">IF(G42="","",G42-TODAY())</f>
        <v/>
      </c>
      <c r="I42" s="11"/>
      <c r="J42" s="10"/>
      <c r="K42" s="9"/>
      <c r="L42" s="9"/>
      <c r="M42" s="11"/>
    </row>
    <row r="43" customFormat="false" ht="15" hidden="false" customHeight="false" outlineLevel="0" collapsed="false">
      <c r="A43" s="9"/>
      <c r="B43" s="10"/>
      <c r="C43" s="11"/>
      <c r="D43" s="9"/>
      <c r="E43" s="9"/>
      <c r="F43" s="9"/>
      <c r="G43" s="10"/>
      <c r="H43" s="12" t="str">
        <f aca="true">IF(G43="","",G43-TODAY())</f>
        <v/>
      </c>
      <c r="I43" s="11"/>
      <c r="J43" s="10"/>
      <c r="K43" s="9"/>
      <c r="L43" s="9"/>
      <c r="M43" s="11"/>
    </row>
    <row r="44" customFormat="false" ht="15" hidden="false" customHeight="false" outlineLevel="0" collapsed="false">
      <c r="A44" s="9"/>
      <c r="B44" s="10"/>
      <c r="C44" s="11"/>
      <c r="D44" s="9"/>
      <c r="E44" s="9"/>
      <c r="F44" s="9"/>
      <c r="G44" s="10"/>
      <c r="H44" s="12" t="str">
        <f aca="true">IF(G44="","",G44-TODAY())</f>
        <v/>
      </c>
      <c r="I44" s="11"/>
      <c r="J44" s="10"/>
      <c r="K44" s="9"/>
      <c r="L44" s="9"/>
      <c r="M44" s="11"/>
    </row>
    <row r="45" customFormat="false" ht="15" hidden="false" customHeight="false" outlineLevel="0" collapsed="false">
      <c r="A45" s="9"/>
      <c r="B45" s="10"/>
      <c r="C45" s="11"/>
      <c r="D45" s="9"/>
      <c r="E45" s="9"/>
      <c r="F45" s="9"/>
      <c r="G45" s="10"/>
      <c r="H45" s="12" t="str">
        <f aca="true">IF(G45="","",G45-TODAY())</f>
        <v/>
      </c>
      <c r="I45" s="11"/>
      <c r="J45" s="10"/>
      <c r="K45" s="9"/>
      <c r="L45" s="9"/>
      <c r="M45" s="11"/>
    </row>
    <row r="46" customFormat="false" ht="15" hidden="false" customHeight="false" outlineLevel="0" collapsed="false">
      <c r="A46" s="9"/>
      <c r="B46" s="10"/>
      <c r="C46" s="11"/>
      <c r="D46" s="9"/>
      <c r="E46" s="9"/>
      <c r="F46" s="9"/>
      <c r="G46" s="10"/>
      <c r="H46" s="12" t="str">
        <f aca="true">IF(G46="","",G46-TODAY())</f>
        <v/>
      </c>
      <c r="I46" s="11"/>
      <c r="J46" s="10"/>
      <c r="K46" s="9"/>
      <c r="L46" s="9"/>
      <c r="M46" s="11"/>
    </row>
    <row r="47" customFormat="false" ht="15" hidden="false" customHeight="false" outlineLevel="0" collapsed="false">
      <c r="A47" s="9"/>
      <c r="B47" s="10"/>
      <c r="C47" s="11"/>
      <c r="D47" s="9"/>
      <c r="E47" s="9"/>
      <c r="F47" s="9"/>
      <c r="G47" s="10"/>
      <c r="H47" s="12" t="str">
        <f aca="true">IF(G47="","",G47-TODAY())</f>
        <v/>
      </c>
      <c r="I47" s="11"/>
      <c r="J47" s="10"/>
      <c r="K47" s="9"/>
      <c r="L47" s="9"/>
      <c r="M47" s="11"/>
    </row>
    <row r="48" customFormat="false" ht="15" hidden="false" customHeight="false" outlineLevel="0" collapsed="false">
      <c r="A48" s="9"/>
      <c r="B48" s="10"/>
      <c r="C48" s="11"/>
      <c r="D48" s="9"/>
      <c r="E48" s="9"/>
      <c r="F48" s="9"/>
      <c r="G48" s="10"/>
      <c r="H48" s="12" t="str">
        <f aca="true">IF(G48="","",G48-TODAY())</f>
        <v/>
      </c>
      <c r="I48" s="11"/>
      <c r="J48" s="10"/>
      <c r="K48" s="9"/>
      <c r="L48" s="9"/>
      <c r="M48" s="11"/>
    </row>
    <row r="49" customFormat="false" ht="15" hidden="false" customHeight="false" outlineLevel="0" collapsed="false">
      <c r="A49" s="9"/>
      <c r="B49" s="10"/>
      <c r="C49" s="11"/>
      <c r="D49" s="9"/>
      <c r="E49" s="9"/>
      <c r="F49" s="9"/>
      <c r="G49" s="10"/>
      <c r="H49" s="12" t="str">
        <f aca="true">IF(G49="","",G49-TODAY())</f>
        <v/>
      </c>
      <c r="I49" s="11"/>
      <c r="J49" s="10"/>
      <c r="K49" s="9"/>
      <c r="L49" s="9"/>
      <c r="M49" s="11"/>
    </row>
    <row r="50" customFormat="false" ht="15" hidden="false" customHeight="false" outlineLevel="0" collapsed="false">
      <c r="A50" s="9"/>
      <c r="B50" s="10"/>
      <c r="C50" s="11"/>
      <c r="D50" s="9"/>
      <c r="E50" s="9"/>
      <c r="F50" s="9"/>
      <c r="G50" s="10"/>
      <c r="H50" s="12" t="str">
        <f aca="true">IF(G50="","",G50-TODAY())</f>
        <v/>
      </c>
      <c r="I50" s="11"/>
      <c r="J50" s="10"/>
      <c r="K50" s="9"/>
      <c r="L50" s="9"/>
      <c r="M50" s="11"/>
    </row>
    <row r="51" customFormat="false" ht="15" hidden="false" customHeight="false" outlineLevel="0" collapsed="false">
      <c r="A51" s="9"/>
      <c r="B51" s="10"/>
      <c r="C51" s="11"/>
      <c r="D51" s="9"/>
      <c r="E51" s="9"/>
      <c r="F51" s="9"/>
      <c r="G51" s="10"/>
      <c r="H51" s="12" t="str">
        <f aca="true">IF(G51="","",G51-TODAY())</f>
        <v/>
      </c>
      <c r="I51" s="11"/>
      <c r="J51" s="10"/>
      <c r="K51" s="9"/>
      <c r="L51" s="9"/>
      <c r="M51" s="11"/>
    </row>
    <row r="52" customFormat="false" ht="15" hidden="false" customHeight="false" outlineLevel="0" collapsed="false">
      <c r="A52" s="9"/>
      <c r="B52" s="10"/>
      <c r="C52" s="11"/>
      <c r="D52" s="9"/>
      <c r="E52" s="9"/>
      <c r="F52" s="9"/>
      <c r="G52" s="10"/>
      <c r="H52" s="12" t="str">
        <f aca="true">IF(G52="","",G52-TODAY())</f>
        <v/>
      </c>
      <c r="I52" s="11"/>
      <c r="J52" s="10"/>
      <c r="K52" s="9"/>
      <c r="L52" s="9"/>
      <c r="M52" s="11"/>
    </row>
    <row r="53" customFormat="false" ht="15" hidden="false" customHeight="false" outlineLevel="0" collapsed="false">
      <c r="A53" s="9"/>
      <c r="B53" s="10"/>
      <c r="C53" s="11"/>
      <c r="D53" s="9"/>
      <c r="E53" s="9"/>
      <c r="F53" s="9"/>
      <c r="G53" s="10"/>
      <c r="H53" s="12" t="str">
        <f aca="true">IF(G53="","",G53-TODAY())</f>
        <v/>
      </c>
      <c r="I53" s="11"/>
      <c r="J53" s="10"/>
      <c r="K53" s="9"/>
      <c r="L53" s="9"/>
      <c r="M53" s="11"/>
    </row>
    <row r="54" customFormat="false" ht="15" hidden="false" customHeight="false" outlineLevel="0" collapsed="false">
      <c r="A54" s="9"/>
      <c r="B54" s="10"/>
      <c r="C54" s="11"/>
      <c r="D54" s="9"/>
      <c r="E54" s="9"/>
      <c r="F54" s="9"/>
      <c r="G54" s="10"/>
      <c r="H54" s="12" t="str">
        <f aca="true">IF(G54="","",G54-TODAY())</f>
        <v/>
      </c>
      <c r="I54" s="11"/>
      <c r="J54" s="10"/>
      <c r="K54" s="9"/>
      <c r="L54" s="9"/>
      <c r="M54" s="11"/>
    </row>
    <row r="55" customFormat="false" ht="15" hidden="false" customHeight="false" outlineLevel="0" collapsed="false">
      <c r="A55" s="9"/>
      <c r="B55" s="10"/>
      <c r="C55" s="11"/>
      <c r="D55" s="9"/>
      <c r="E55" s="9"/>
      <c r="F55" s="9"/>
      <c r="G55" s="10"/>
      <c r="H55" s="12" t="str">
        <f aca="true">IF(G55="","",G55-TODAY())</f>
        <v/>
      </c>
      <c r="I55" s="11"/>
      <c r="J55" s="10"/>
      <c r="K55" s="9"/>
      <c r="L55" s="9"/>
      <c r="M55" s="11"/>
    </row>
    <row r="56" customFormat="false" ht="15" hidden="false" customHeight="false" outlineLevel="0" collapsed="false">
      <c r="A56" s="9"/>
      <c r="B56" s="10"/>
      <c r="C56" s="11"/>
      <c r="D56" s="9"/>
      <c r="E56" s="9"/>
      <c r="F56" s="9"/>
      <c r="G56" s="10"/>
      <c r="H56" s="12" t="str">
        <f aca="true">IF(G56="","",G56-TODAY())</f>
        <v/>
      </c>
      <c r="I56" s="11"/>
      <c r="J56" s="10"/>
      <c r="K56" s="9"/>
      <c r="L56" s="9"/>
      <c r="M56" s="11"/>
    </row>
    <row r="57" customFormat="false" ht="15" hidden="false" customHeight="false" outlineLevel="0" collapsed="false">
      <c r="A57" s="9"/>
      <c r="B57" s="10"/>
      <c r="C57" s="11"/>
      <c r="D57" s="9"/>
      <c r="E57" s="9"/>
      <c r="F57" s="9"/>
      <c r="G57" s="10"/>
      <c r="H57" s="12" t="str">
        <f aca="true">IF(G57="","",G57-TODAY())</f>
        <v/>
      </c>
      <c r="I57" s="11"/>
      <c r="J57" s="10"/>
      <c r="K57" s="9"/>
      <c r="L57" s="9"/>
      <c r="M57" s="11"/>
    </row>
    <row r="58" customFormat="false" ht="15" hidden="false" customHeight="false" outlineLevel="0" collapsed="false">
      <c r="A58" s="9"/>
      <c r="B58" s="10"/>
      <c r="C58" s="11"/>
      <c r="D58" s="9"/>
      <c r="E58" s="9"/>
      <c r="F58" s="9"/>
      <c r="G58" s="10"/>
      <c r="H58" s="12" t="str">
        <f aca="true">IF(G58="","",G58-TODAY())</f>
        <v/>
      </c>
      <c r="I58" s="11"/>
      <c r="J58" s="10"/>
      <c r="K58" s="9"/>
      <c r="L58" s="9"/>
      <c r="M58" s="11"/>
    </row>
    <row r="59" customFormat="false" ht="15" hidden="false" customHeight="false" outlineLevel="0" collapsed="false">
      <c r="A59" s="9"/>
      <c r="B59" s="10"/>
      <c r="C59" s="11"/>
      <c r="D59" s="9"/>
      <c r="E59" s="9"/>
      <c r="F59" s="9"/>
      <c r="G59" s="10"/>
      <c r="H59" s="12" t="str">
        <f aca="true">IF(G59="","",G59-TODAY())</f>
        <v/>
      </c>
      <c r="I59" s="11"/>
      <c r="J59" s="10"/>
      <c r="K59" s="9"/>
      <c r="L59" s="9"/>
      <c r="M59" s="11"/>
    </row>
    <row r="60" customFormat="false" ht="15" hidden="false" customHeight="false" outlineLevel="0" collapsed="false">
      <c r="A60" s="9"/>
      <c r="B60" s="10"/>
      <c r="C60" s="11"/>
      <c r="D60" s="9"/>
      <c r="E60" s="9"/>
      <c r="F60" s="9"/>
      <c r="G60" s="10"/>
      <c r="H60" s="12" t="str">
        <f aca="true">IF(G60="","",G60-TODAY())</f>
        <v/>
      </c>
      <c r="I60" s="11"/>
      <c r="J60" s="10"/>
      <c r="K60" s="9"/>
      <c r="L60" s="9"/>
      <c r="M60" s="11"/>
    </row>
    <row r="61" customFormat="false" ht="15" hidden="false" customHeight="false" outlineLevel="0" collapsed="false">
      <c r="A61" s="9"/>
      <c r="B61" s="10"/>
      <c r="C61" s="11"/>
      <c r="D61" s="9"/>
      <c r="E61" s="9"/>
      <c r="F61" s="9"/>
      <c r="G61" s="10"/>
      <c r="H61" s="12" t="str">
        <f aca="true">IF(G61="","",G61-TODAY())</f>
        <v/>
      </c>
      <c r="I61" s="11"/>
      <c r="J61" s="10"/>
      <c r="K61" s="9"/>
      <c r="L61" s="9"/>
      <c r="M61" s="11"/>
    </row>
    <row r="62" customFormat="false" ht="15" hidden="false" customHeight="false" outlineLevel="0" collapsed="false">
      <c r="A62" s="9"/>
      <c r="B62" s="10"/>
      <c r="C62" s="11"/>
      <c r="D62" s="9"/>
      <c r="E62" s="9"/>
      <c r="F62" s="9"/>
      <c r="G62" s="10"/>
      <c r="H62" s="12" t="str">
        <f aca="true">IF(G62="","",G62-TODAY())</f>
        <v/>
      </c>
      <c r="I62" s="11"/>
      <c r="J62" s="10"/>
      <c r="K62" s="9"/>
      <c r="L62" s="9"/>
      <c r="M62" s="11"/>
    </row>
    <row r="63" customFormat="false" ht="15" hidden="false" customHeight="false" outlineLevel="0" collapsed="false">
      <c r="A63" s="9"/>
      <c r="B63" s="10"/>
      <c r="C63" s="11"/>
      <c r="D63" s="9"/>
      <c r="E63" s="9"/>
      <c r="F63" s="9"/>
      <c r="G63" s="10"/>
      <c r="H63" s="12" t="str">
        <f aca="true">IF(G63="","",G63-TODAY())</f>
        <v/>
      </c>
      <c r="I63" s="11"/>
      <c r="J63" s="10"/>
      <c r="K63" s="9"/>
      <c r="L63" s="9"/>
      <c r="M63" s="11"/>
    </row>
    <row r="64" customFormat="false" ht="15" hidden="false" customHeight="false" outlineLevel="0" collapsed="false">
      <c r="A64" s="9"/>
      <c r="B64" s="10"/>
      <c r="C64" s="11"/>
      <c r="D64" s="9"/>
      <c r="E64" s="9"/>
      <c r="F64" s="9"/>
      <c r="G64" s="10"/>
      <c r="H64" s="12" t="str">
        <f aca="true">IF(G64="","",G64-TODAY())</f>
        <v/>
      </c>
      <c r="I64" s="11"/>
      <c r="J64" s="10"/>
      <c r="K64" s="9"/>
      <c r="L64" s="9"/>
      <c r="M64" s="11"/>
    </row>
    <row r="65" customFormat="false" ht="15" hidden="false" customHeight="false" outlineLevel="0" collapsed="false">
      <c r="A65" s="9"/>
      <c r="B65" s="10"/>
      <c r="C65" s="11"/>
      <c r="D65" s="9"/>
      <c r="E65" s="9"/>
      <c r="F65" s="9"/>
      <c r="G65" s="10"/>
      <c r="H65" s="12" t="str">
        <f aca="true">IF(G65="","",G65-TODAY())</f>
        <v/>
      </c>
      <c r="I65" s="11"/>
      <c r="J65" s="10"/>
      <c r="K65" s="9"/>
      <c r="L65" s="9"/>
      <c r="M65" s="11"/>
    </row>
    <row r="67" customFormat="false" ht="15" hidden="false" customHeight="false" outlineLevel="0" collapsed="false">
      <c r="A67" s="13" t="s">
        <v>25</v>
      </c>
    </row>
    <row r="68" customFormat="false" ht="15" hidden="false" customHeight="false" outlineLevel="0" collapsed="false">
      <c r="A68" s="14" t="s">
        <v>26</v>
      </c>
      <c r="B68" s="15" t="n">
        <f aca="false">COUNTA(C6:C65)</f>
        <v>1</v>
      </c>
    </row>
    <row r="69" customFormat="false" ht="15" hidden="false" customHeight="false" outlineLevel="0" collapsed="false">
      <c r="A69" s="14" t="s">
        <v>27</v>
      </c>
      <c r="B69" s="15" t="n">
        <f aca="false">SUMPRODUCT((C6:C65&lt;&gt;"")*(J6:J65=""))</f>
        <v>1</v>
      </c>
    </row>
    <row r="70" customFormat="false" ht="15" hidden="false" customHeight="false" outlineLevel="0" collapsed="false">
      <c r="A70" s="14" t="s">
        <v>28</v>
      </c>
      <c r="B70" s="15" t="n">
        <f aca="true">SUMPRODUCT((C6:C65&lt;&gt;"")*(G6:G65&lt;&gt;"")*(J6:J65="")*(G6:G65&lt;TODAY()))</f>
        <v>0</v>
      </c>
    </row>
    <row r="71" customFormat="false" ht="15" hidden="false" customHeight="false" outlineLevel="0" collapsed="false">
      <c r="A71" s="14" t="s">
        <v>29</v>
      </c>
      <c r="B71" s="15" t="n">
        <f aca="false">COUNTIF(L6:L65,"Closed")</f>
        <v>0</v>
      </c>
    </row>
    <row r="73" customFormat="false" ht="15" hidden="false" customHeight="false" outlineLevel="0" collapsed="false">
      <c r="A73" s="16" t="s">
        <v>30</v>
      </c>
    </row>
    <row r="74" customFormat="false" ht="15" hidden="false" customHeight="false" outlineLevel="0" collapsed="false">
      <c r="A74" s="16" t="s">
        <v>31</v>
      </c>
    </row>
    <row r="75" customFormat="false" ht="15" hidden="false" customHeight="false" outlineLevel="0" collapsed="false">
      <c r="A75" s="16" t="s">
        <v>32</v>
      </c>
    </row>
  </sheetData>
  <dataValidations count="2">
    <dataValidation allowBlank="true" errorStyle="stop" operator="between" showDropDown="false" showErrorMessage="false" showInputMessage="false" sqref="L6:L65" type="list">
      <formula1>"Not started,In progress,Submitted,Acknowledged,Query outstanding,Closed"</formula1>
      <formula2>0</formula2>
    </dataValidation>
    <dataValidation allowBlank="true" errorStyle="stop" operator="between" showDropDown="false" showErrorMessage="false" showInputMessage="false" sqref="K6:K6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40"/>
    <col collapsed="false" customWidth="true" hidden="false" outlineLevel="0" max="6" min="6" style="0" width="18"/>
    <col collapsed="false" customWidth="true" hidden="false" outlineLevel="0" max="8" min="7" style="0" width="38"/>
    <col collapsed="false" customWidth="true" hidden="false" outlineLevel="0" max="9" min="9" style="0" width="26"/>
    <col collapsed="false" customWidth="true" hidden="false" outlineLevel="0" max="11" min="10" style="0" width="15"/>
    <col collapsed="false" customWidth="true" hidden="false" outlineLevel="0" max="12" min="12" style="0" width="26"/>
    <col collapsed="false" customWidth="true" hidden="false" outlineLevel="0" max="13" min="13" style="0" width="16"/>
  </cols>
  <sheetData>
    <row r="1" customFormat="false" ht="13.5" hidden="false" customHeight="true" outlineLevel="0" collapsed="false">
      <c r="A1" s="1" t="s">
        <v>0</v>
      </c>
    </row>
    <row r="2" customFormat="false" ht="25.5" hidden="false" customHeight="true" outlineLevel="0" collapsed="false">
      <c r="A2" s="2" t="s">
        <v>33</v>
      </c>
    </row>
    <row r="3" customFormat="false" ht="15.75" hidden="false" customHeight="true" outlineLevel="0" collapsed="false">
      <c r="A3" s="3" t="s">
        <v>34</v>
      </c>
    </row>
    <row r="5" customFormat="false" ht="31.5" hidden="false" customHeight="true" outlineLevel="0" collapsed="false">
      <c r="A5" s="4" t="s">
        <v>3</v>
      </c>
      <c r="B5" s="4" t="s">
        <v>35</v>
      </c>
      <c r="C5" s="4" t="s">
        <v>6</v>
      </c>
      <c r="D5" s="4" t="s">
        <v>7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41</v>
      </c>
      <c r="K5" s="4" t="s">
        <v>42</v>
      </c>
      <c r="L5" s="4" t="s">
        <v>43</v>
      </c>
      <c r="M5" s="4" t="s">
        <v>14</v>
      </c>
    </row>
    <row r="6" customFormat="false" ht="35.05" hidden="false" customHeight="false" outlineLevel="0" collapsed="false">
      <c r="A6" s="5" t="s">
        <v>44</v>
      </c>
      <c r="B6" s="5" t="s">
        <v>45</v>
      </c>
      <c r="C6" s="5" t="s">
        <v>46</v>
      </c>
      <c r="D6" s="5" t="s">
        <v>47</v>
      </c>
      <c r="E6" s="7" t="s">
        <v>48</v>
      </c>
      <c r="F6" s="17" t="n">
        <v>480000</v>
      </c>
      <c r="G6" s="7" t="s">
        <v>49</v>
      </c>
      <c r="H6" s="7" t="s">
        <v>50</v>
      </c>
      <c r="I6" s="7" t="s">
        <v>51</v>
      </c>
      <c r="J6" s="17" t="n">
        <v>0</v>
      </c>
      <c r="K6" s="17" t="n">
        <v>480000</v>
      </c>
      <c r="L6" s="7" t="s">
        <v>52</v>
      </c>
      <c r="M6" s="5" t="s">
        <v>53</v>
      </c>
    </row>
    <row r="7" customFormat="false" ht="15" hidden="false" customHeight="false" outlineLevel="0" collapsed="false">
      <c r="A7" s="9"/>
      <c r="B7" s="9"/>
      <c r="C7" s="9"/>
      <c r="D7" s="9"/>
      <c r="E7" s="11"/>
      <c r="F7" s="18"/>
      <c r="G7" s="11"/>
      <c r="H7" s="11"/>
      <c r="I7" s="11"/>
      <c r="J7" s="18"/>
      <c r="K7" s="18"/>
      <c r="L7" s="11"/>
      <c r="M7" s="9"/>
    </row>
    <row r="8" customFormat="false" ht="15" hidden="false" customHeight="false" outlineLevel="0" collapsed="false">
      <c r="A8" s="9"/>
      <c r="B8" s="9"/>
      <c r="C8" s="9"/>
      <c r="D8" s="9"/>
      <c r="E8" s="11"/>
      <c r="F8" s="18"/>
      <c r="G8" s="11"/>
      <c r="H8" s="11"/>
      <c r="I8" s="11"/>
      <c r="J8" s="18"/>
      <c r="K8" s="18"/>
      <c r="L8" s="11"/>
      <c r="M8" s="9"/>
    </row>
    <row r="9" customFormat="false" ht="15" hidden="false" customHeight="false" outlineLevel="0" collapsed="false">
      <c r="A9" s="9"/>
      <c r="B9" s="9"/>
      <c r="C9" s="9"/>
      <c r="D9" s="9"/>
      <c r="E9" s="11"/>
      <c r="F9" s="18"/>
      <c r="G9" s="11"/>
      <c r="H9" s="11"/>
      <c r="I9" s="11"/>
      <c r="J9" s="18"/>
      <c r="K9" s="18"/>
      <c r="L9" s="11"/>
      <c r="M9" s="9"/>
    </row>
    <row r="10" customFormat="false" ht="15" hidden="false" customHeight="false" outlineLevel="0" collapsed="false">
      <c r="A10" s="9"/>
      <c r="B10" s="9"/>
      <c r="C10" s="9"/>
      <c r="D10" s="9"/>
      <c r="E10" s="11"/>
      <c r="F10" s="18"/>
      <c r="G10" s="11"/>
      <c r="H10" s="11"/>
      <c r="I10" s="11"/>
      <c r="J10" s="18"/>
      <c r="K10" s="18"/>
      <c r="L10" s="11"/>
      <c r="M10" s="9"/>
    </row>
    <row r="11" customFormat="false" ht="15" hidden="false" customHeight="false" outlineLevel="0" collapsed="false">
      <c r="A11" s="9"/>
      <c r="B11" s="9"/>
      <c r="C11" s="9"/>
      <c r="D11" s="9"/>
      <c r="E11" s="11"/>
      <c r="F11" s="18"/>
      <c r="G11" s="11"/>
      <c r="H11" s="11"/>
      <c r="I11" s="11"/>
      <c r="J11" s="18"/>
      <c r="K11" s="18"/>
      <c r="L11" s="11"/>
      <c r="M11" s="9"/>
    </row>
    <row r="12" customFormat="false" ht="15" hidden="false" customHeight="false" outlineLevel="0" collapsed="false">
      <c r="A12" s="9"/>
      <c r="B12" s="9"/>
      <c r="C12" s="9"/>
      <c r="D12" s="9"/>
      <c r="E12" s="11"/>
      <c r="F12" s="18"/>
      <c r="G12" s="11"/>
      <c r="H12" s="11"/>
      <c r="I12" s="11"/>
      <c r="J12" s="18"/>
      <c r="K12" s="18"/>
      <c r="L12" s="11"/>
      <c r="M12" s="9"/>
    </row>
    <row r="13" customFormat="false" ht="15" hidden="false" customHeight="false" outlineLevel="0" collapsed="false">
      <c r="A13" s="9"/>
      <c r="B13" s="9"/>
      <c r="C13" s="9"/>
      <c r="D13" s="9"/>
      <c r="E13" s="11"/>
      <c r="F13" s="18"/>
      <c r="G13" s="11"/>
      <c r="H13" s="11"/>
      <c r="I13" s="11"/>
      <c r="J13" s="18"/>
      <c r="K13" s="18"/>
      <c r="L13" s="11"/>
      <c r="M13" s="9"/>
    </row>
    <row r="14" customFormat="false" ht="15" hidden="false" customHeight="false" outlineLevel="0" collapsed="false">
      <c r="A14" s="9"/>
      <c r="B14" s="9"/>
      <c r="C14" s="9"/>
      <c r="D14" s="9"/>
      <c r="E14" s="11"/>
      <c r="F14" s="18"/>
      <c r="G14" s="11"/>
      <c r="H14" s="11"/>
      <c r="I14" s="11"/>
      <c r="J14" s="18"/>
      <c r="K14" s="18"/>
      <c r="L14" s="11"/>
      <c r="M14" s="9"/>
    </row>
    <row r="15" customFormat="false" ht="15" hidden="false" customHeight="false" outlineLevel="0" collapsed="false">
      <c r="A15" s="9"/>
      <c r="B15" s="9"/>
      <c r="C15" s="9"/>
      <c r="D15" s="9"/>
      <c r="E15" s="11"/>
      <c r="F15" s="18"/>
      <c r="G15" s="11"/>
      <c r="H15" s="11"/>
      <c r="I15" s="11"/>
      <c r="J15" s="18"/>
      <c r="K15" s="18"/>
      <c r="L15" s="11"/>
      <c r="M15" s="9"/>
    </row>
    <row r="16" customFormat="false" ht="15" hidden="false" customHeight="false" outlineLevel="0" collapsed="false">
      <c r="A16" s="9"/>
      <c r="B16" s="9"/>
      <c r="C16" s="9"/>
      <c r="D16" s="9"/>
      <c r="E16" s="11"/>
      <c r="F16" s="18"/>
      <c r="G16" s="11"/>
      <c r="H16" s="11"/>
      <c r="I16" s="11"/>
      <c r="J16" s="18"/>
      <c r="K16" s="18"/>
      <c r="L16" s="11"/>
      <c r="M16" s="9"/>
    </row>
    <row r="17" customFormat="false" ht="15" hidden="false" customHeight="false" outlineLevel="0" collapsed="false">
      <c r="A17" s="9"/>
      <c r="B17" s="9"/>
      <c r="C17" s="9"/>
      <c r="D17" s="9"/>
      <c r="E17" s="11"/>
      <c r="F17" s="18"/>
      <c r="G17" s="11"/>
      <c r="H17" s="11"/>
      <c r="I17" s="11"/>
      <c r="J17" s="18"/>
      <c r="K17" s="18"/>
      <c r="L17" s="11"/>
      <c r="M17" s="9"/>
    </row>
    <row r="18" customFormat="false" ht="15" hidden="false" customHeight="false" outlineLevel="0" collapsed="false">
      <c r="A18" s="9"/>
      <c r="B18" s="9"/>
      <c r="C18" s="9"/>
      <c r="D18" s="9"/>
      <c r="E18" s="11"/>
      <c r="F18" s="18"/>
      <c r="G18" s="11"/>
      <c r="H18" s="11"/>
      <c r="I18" s="11"/>
      <c r="J18" s="18"/>
      <c r="K18" s="18"/>
      <c r="L18" s="11"/>
      <c r="M18" s="9"/>
    </row>
    <row r="19" customFormat="false" ht="15" hidden="false" customHeight="false" outlineLevel="0" collapsed="false">
      <c r="A19" s="9"/>
      <c r="B19" s="9"/>
      <c r="C19" s="9"/>
      <c r="D19" s="9"/>
      <c r="E19" s="11"/>
      <c r="F19" s="18"/>
      <c r="G19" s="11"/>
      <c r="H19" s="11"/>
      <c r="I19" s="11"/>
      <c r="J19" s="18"/>
      <c r="K19" s="18"/>
      <c r="L19" s="11"/>
      <c r="M19" s="9"/>
    </row>
    <row r="20" customFormat="false" ht="15" hidden="false" customHeight="false" outlineLevel="0" collapsed="false">
      <c r="A20" s="9"/>
      <c r="B20" s="9"/>
      <c r="C20" s="9"/>
      <c r="D20" s="9"/>
      <c r="E20" s="11"/>
      <c r="F20" s="18"/>
      <c r="G20" s="11"/>
      <c r="H20" s="11"/>
      <c r="I20" s="11"/>
      <c r="J20" s="18"/>
      <c r="K20" s="18"/>
      <c r="L20" s="11"/>
      <c r="M20" s="9"/>
    </row>
    <row r="21" customFormat="false" ht="15" hidden="false" customHeight="false" outlineLevel="0" collapsed="false">
      <c r="A21" s="9"/>
      <c r="B21" s="9"/>
      <c r="C21" s="9"/>
      <c r="D21" s="9"/>
      <c r="E21" s="11"/>
      <c r="F21" s="18"/>
      <c r="G21" s="11"/>
      <c r="H21" s="11"/>
      <c r="I21" s="11"/>
      <c r="J21" s="18"/>
      <c r="K21" s="18"/>
      <c r="L21" s="11"/>
      <c r="M21" s="9"/>
    </row>
    <row r="22" customFormat="false" ht="15" hidden="false" customHeight="false" outlineLevel="0" collapsed="false">
      <c r="A22" s="9"/>
      <c r="B22" s="9"/>
      <c r="C22" s="9"/>
      <c r="D22" s="9"/>
      <c r="E22" s="11"/>
      <c r="F22" s="18"/>
      <c r="G22" s="11"/>
      <c r="H22" s="11"/>
      <c r="I22" s="11"/>
      <c r="J22" s="18"/>
      <c r="K22" s="18"/>
      <c r="L22" s="11"/>
      <c r="M22" s="9"/>
    </row>
    <row r="23" customFormat="false" ht="15" hidden="false" customHeight="false" outlineLevel="0" collapsed="false">
      <c r="A23" s="9"/>
      <c r="B23" s="9"/>
      <c r="C23" s="9"/>
      <c r="D23" s="9"/>
      <c r="E23" s="11"/>
      <c r="F23" s="18"/>
      <c r="G23" s="11"/>
      <c r="H23" s="11"/>
      <c r="I23" s="11"/>
      <c r="J23" s="18"/>
      <c r="K23" s="18"/>
      <c r="L23" s="11"/>
      <c r="M23" s="9"/>
    </row>
    <row r="24" customFormat="false" ht="15" hidden="false" customHeight="false" outlineLevel="0" collapsed="false">
      <c r="A24" s="9"/>
      <c r="B24" s="9"/>
      <c r="C24" s="9"/>
      <c r="D24" s="9"/>
      <c r="E24" s="11"/>
      <c r="F24" s="18"/>
      <c r="G24" s="11"/>
      <c r="H24" s="11"/>
      <c r="I24" s="11"/>
      <c r="J24" s="18"/>
      <c r="K24" s="18"/>
      <c r="L24" s="11"/>
      <c r="M24" s="9"/>
    </row>
    <row r="25" customFormat="false" ht="15" hidden="false" customHeight="false" outlineLevel="0" collapsed="false">
      <c r="A25" s="9"/>
      <c r="B25" s="9"/>
      <c r="C25" s="9"/>
      <c r="D25" s="9"/>
      <c r="E25" s="11"/>
      <c r="F25" s="18"/>
      <c r="G25" s="11"/>
      <c r="H25" s="11"/>
      <c r="I25" s="11"/>
      <c r="J25" s="18"/>
      <c r="K25" s="18"/>
      <c r="L25" s="11"/>
      <c r="M25" s="9"/>
    </row>
    <row r="26" customFormat="false" ht="15" hidden="false" customHeight="false" outlineLevel="0" collapsed="false">
      <c r="A26" s="9"/>
      <c r="B26" s="9"/>
      <c r="C26" s="9"/>
      <c r="D26" s="9"/>
      <c r="E26" s="11"/>
      <c r="F26" s="18"/>
      <c r="G26" s="11"/>
      <c r="H26" s="11"/>
      <c r="I26" s="11"/>
      <c r="J26" s="18"/>
      <c r="K26" s="18"/>
      <c r="L26" s="11"/>
      <c r="M26" s="9"/>
    </row>
    <row r="27" customFormat="false" ht="15" hidden="false" customHeight="false" outlineLevel="0" collapsed="false">
      <c r="A27" s="9"/>
      <c r="B27" s="9"/>
      <c r="C27" s="9"/>
      <c r="D27" s="9"/>
      <c r="E27" s="11"/>
      <c r="F27" s="18"/>
      <c r="G27" s="11"/>
      <c r="H27" s="11"/>
      <c r="I27" s="11"/>
      <c r="J27" s="18"/>
      <c r="K27" s="18"/>
      <c r="L27" s="11"/>
      <c r="M27" s="9"/>
    </row>
    <row r="28" customFormat="false" ht="15" hidden="false" customHeight="false" outlineLevel="0" collapsed="false">
      <c r="A28" s="9"/>
      <c r="B28" s="9"/>
      <c r="C28" s="9"/>
      <c r="D28" s="9"/>
      <c r="E28" s="11"/>
      <c r="F28" s="18"/>
      <c r="G28" s="11"/>
      <c r="H28" s="11"/>
      <c r="I28" s="11"/>
      <c r="J28" s="18"/>
      <c r="K28" s="18"/>
      <c r="L28" s="11"/>
      <c r="M28" s="9"/>
    </row>
    <row r="29" customFormat="false" ht="15" hidden="false" customHeight="false" outlineLevel="0" collapsed="false">
      <c r="A29" s="9"/>
      <c r="B29" s="9"/>
      <c r="C29" s="9"/>
      <c r="D29" s="9"/>
      <c r="E29" s="11"/>
      <c r="F29" s="18"/>
      <c r="G29" s="11"/>
      <c r="H29" s="11"/>
      <c r="I29" s="11"/>
      <c r="J29" s="18"/>
      <c r="K29" s="18"/>
      <c r="L29" s="11"/>
      <c r="M29" s="9"/>
    </row>
    <row r="30" customFormat="false" ht="15" hidden="false" customHeight="false" outlineLevel="0" collapsed="false">
      <c r="A30" s="9"/>
      <c r="B30" s="9"/>
      <c r="C30" s="9"/>
      <c r="D30" s="9"/>
      <c r="E30" s="11"/>
      <c r="F30" s="18"/>
      <c r="G30" s="11"/>
      <c r="H30" s="11"/>
      <c r="I30" s="11"/>
      <c r="J30" s="18"/>
      <c r="K30" s="18"/>
      <c r="L30" s="11"/>
      <c r="M30" s="9"/>
    </row>
    <row r="31" customFormat="false" ht="15" hidden="false" customHeight="false" outlineLevel="0" collapsed="false">
      <c r="A31" s="9"/>
      <c r="B31" s="9"/>
      <c r="C31" s="9"/>
      <c r="D31" s="9"/>
      <c r="E31" s="11"/>
      <c r="F31" s="18"/>
      <c r="G31" s="11"/>
      <c r="H31" s="11"/>
      <c r="I31" s="11"/>
      <c r="J31" s="18"/>
      <c r="K31" s="18"/>
      <c r="L31" s="11"/>
      <c r="M31" s="9"/>
    </row>
    <row r="32" customFormat="false" ht="15" hidden="false" customHeight="false" outlineLevel="0" collapsed="false">
      <c r="A32" s="9"/>
      <c r="B32" s="9"/>
      <c r="C32" s="9"/>
      <c r="D32" s="9"/>
      <c r="E32" s="11"/>
      <c r="F32" s="18"/>
      <c r="G32" s="11"/>
      <c r="H32" s="11"/>
      <c r="I32" s="11"/>
      <c r="J32" s="18"/>
      <c r="K32" s="18"/>
      <c r="L32" s="11"/>
      <c r="M32" s="9"/>
    </row>
    <row r="33" customFormat="false" ht="15" hidden="false" customHeight="false" outlineLevel="0" collapsed="false">
      <c r="A33" s="9"/>
      <c r="B33" s="9"/>
      <c r="C33" s="9"/>
      <c r="D33" s="9"/>
      <c r="E33" s="11"/>
      <c r="F33" s="18"/>
      <c r="G33" s="11"/>
      <c r="H33" s="11"/>
      <c r="I33" s="11"/>
      <c r="J33" s="18"/>
      <c r="K33" s="18"/>
      <c r="L33" s="11"/>
      <c r="M33" s="9"/>
    </row>
    <row r="34" customFormat="false" ht="15" hidden="false" customHeight="false" outlineLevel="0" collapsed="false">
      <c r="A34" s="9"/>
      <c r="B34" s="9"/>
      <c r="C34" s="9"/>
      <c r="D34" s="9"/>
      <c r="E34" s="11"/>
      <c r="F34" s="18"/>
      <c r="G34" s="11"/>
      <c r="H34" s="11"/>
      <c r="I34" s="11"/>
      <c r="J34" s="18"/>
      <c r="K34" s="18"/>
      <c r="L34" s="11"/>
      <c r="M34" s="9"/>
    </row>
    <row r="35" customFormat="false" ht="15" hidden="false" customHeight="false" outlineLevel="0" collapsed="false">
      <c r="A35" s="9"/>
      <c r="B35" s="9"/>
      <c r="C35" s="9"/>
      <c r="D35" s="9"/>
      <c r="E35" s="11"/>
      <c r="F35" s="18"/>
      <c r="G35" s="11"/>
      <c r="H35" s="11"/>
      <c r="I35" s="11"/>
      <c r="J35" s="18"/>
      <c r="K35" s="18"/>
      <c r="L35" s="11"/>
      <c r="M35" s="9"/>
    </row>
    <row r="36" customFormat="false" ht="15" hidden="false" customHeight="false" outlineLevel="0" collapsed="false">
      <c r="A36" s="9"/>
      <c r="B36" s="9"/>
      <c r="C36" s="9"/>
      <c r="D36" s="9"/>
      <c r="E36" s="11"/>
      <c r="F36" s="18"/>
      <c r="G36" s="11"/>
      <c r="H36" s="11"/>
      <c r="I36" s="11"/>
      <c r="J36" s="18"/>
      <c r="K36" s="18"/>
      <c r="L36" s="11"/>
      <c r="M36" s="9"/>
    </row>
    <row r="37" customFormat="false" ht="15" hidden="false" customHeight="false" outlineLevel="0" collapsed="false">
      <c r="A37" s="9"/>
      <c r="B37" s="9"/>
      <c r="C37" s="9"/>
      <c r="D37" s="9"/>
      <c r="E37" s="11"/>
      <c r="F37" s="18"/>
      <c r="G37" s="11"/>
      <c r="H37" s="11"/>
      <c r="I37" s="11"/>
      <c r="J37" s="18"/>
      <c r="K37" s="18"/>
      <c r="L37" s="11"/>
      <c r="M37" s="9"/>
    </row>
    <row r="38" customFormat="false" ht="15" hidden="false" customHeight="false" outlineLevel="0" collapsed="false">
      <c r="A38" s="9"/>
      <c r="B38" s="9"/>
      <c r="C38" s="9"/>
      <c r="D38" s="9"/>
      <c r="E38" s="11"/>
      <c r="F38" s="18"/>
      <c r="G38" s="11"/>
      <c r="H38" s="11"/>
      <c r="I38" s="11"/>
      <c r="J38" s="18"/>
      <c r="K38" s="18"/>
      <c r="L38" s="11"/>
      <c r="M38" s="9"/>
    </row>
    <row r="39" customFormat="false" ht="15" hidden="false" customHeight="false" outlineLevel="0" collapsed="false">
      <c r="A39" s="9"/>
      <c r="B39" s="9"/>
      <c r="C39" s="9"/>
      <c r="D39" s="9"/>
      <c r="E39" s="11"/>
      <c r="F39" s="18"/>
      <c r="G39" s="11"/>
      <c r="H39" s="11"/>
      <c r="I39" s="11"/>
      <c r="J39" s="18"/>
      <c r="K39" s="18"/>
      <c r="L39" s="11"/>
      <c r="M39" s="9"/>
    </row>
    <row r="40" customFormat="false" ht="15" hidden="false" customHeight="false" outlineLevel="0" collapsed="false">
      <c r="A40" s="9"/>
      <c r="B40" s="9"/>
      <c r="C40" s="9"/>
      <c r="D40" s="9"/>
      <c r="E40" s="11"/>
      <c r="F40" s="18"/>
      <c r="G40" s="11"/>
      <c r="H40" s="11"/>
      <c r="I40" s="11"/>
      <c r="J40" s="18"/>
      <c r="K40" s="18"/>
      <c r="L40" s="11"/>
      <c r="M40" s="9"/>
    </row>
    <row r="41" customFormat="false" ht="15" hidden="false" customHeight="false" outlineLevel="0" collapsed="false">
      <c r="A41" s="9"/>
      <c r="B41" s="9"/>
      <c r="C41" s="9"/>
      <c r="D41" s="9"/>
      <c r="E41" s="11"/>
      <c r="F41" s="18"/>
      <c r="G41" s="11"/>
      <c r="H41" s="11"/>
      <c r="I41" s="11"/>
      <c r="J41" s="18"/>
      <c r="K41" s="18"/>
      <c r="L41" s="11"/>
      <c r="M41" s="9"/>
    </row>
    <row r="42" customFormat="false" ht="15" hidden="false" customHeight="false" outlineLevel="0" collapsed="false">
      <c r="A42" s="9"/>
      <c r="B42" s="9"/>
      <c r="C42" s="9"/>
      <c r="D42" s="9"/>
      <c r="E42" s="11"/>
      <c r="F42" s="18"/>
      <c r="G42" s="11"/>
      <c r="H42" s="11"/>
      <c r="I42" s="11"/>
      <c r="J42" s="18"/>
      <c r="K42" s="18"/>
      <c r="L42" s="11"/>
      <c r="M42" s="9"/>
    </row>
    <row r="43" customFormat="false" ht="15" hidden="false" customHeight="false" outlineLevel="0" collapsed="false">
      <c r="A43" s="9"/>
      <c r="B43" s="9"/>
      <c r="C43" s="9"/>
      <c r="D43" s="9"/>
      <c r="E43" s="11"/>
      <c r="F43" s="18"/>
      <c r="G43" s="11"/>
      <c r="H43" s="11"/>
      <c r="I43" s="11"/>
      <c r="J43" s="18"/>
      <c r="K43" s="18"/>
      <c r="L43" s="11"/>
      <c r="M43" s="9"/>
    </row>
    <row r="44" customFormat="false" ht="15" hidden="false" customHeight="false" outlineLevel="0" collapsed="false">
      <c r="A44" s="9"/>
      <c r="B44" s="9"/>
      <c r="C44" s="9"/>
      <c r="D44" s="9"/>
      <c r="E44" s="11"/>
      <c r="F44" s="18"/>
      <c r="G44" s="11"/>
      <c r="H44" s="11"/>
      <c r="I44" s="11"/>
      <c r="J44" s="18"/>
      <c r="K44" s="18"/>
      <c r="L44" s="11"/>
      <c r="M44" s="9"/>
    </row>
    <row r="45" customFormat="false" ht="15" hidden="false" customHeight="false" outlineLevel="0" collapsed="false">
      <c r="A45" s="9"/>
      <c r="B45" s="9"/>
      <c r="C45" s="9"/>
      <c r="D45" s="9"/>
      <c r="E45" s="11"/>
      <c r="F45" s="18"/>
      <c r="G45" s="11"/>
      <c r="H45" s="11"/>
      <c r="I45" s="11"/>
      <c r="J45" s="18"/>
      <c r="K45" s="18"/>
      <c r="L45" s="11"/>
      <c r="M45" s="9"/>
    </row>
    <row r="47" customFormat="false" ht="15" hidden="false" customHeight="false" outlineLevel="0" collapsed="false">
      <c r="A47" s="13" t="s">
        <v>54</v>
      </c>
      <c r="F47" s="19" t="n">
        <f aca="false">SUM(F6:F45)</f>
        <v>480000</v>
      </c>
      <c r="J47" s="19" t="n">
        <f aca="false">SUM(J6:J45)</f>
        <v>0</v>
      </c>
      <c r="K47" s="19" t="n">
        <f aca="false">SUM(K6:K45)</f>
        <v>480000</v>
      </c>
    </row>
    <row r="48" customFormat="false" ht="15" hidden="false" customHeight="false" outlineLevel="0" collapsed="false">
      <c r="A48" s="16" t="s">
        <v>55</v>
      </c>
      <c r="F48" s="19" t="n">
        <f aca="false">F47-J47-K47</f>
        <v>0</v>
      </c>
    </row>
    <row r="50" customFormat="false" ht="15" hidden="false" customHeight="false" outlineLevel="0" collapsed="false">
      <c r="A50" s="16" t="s">
        <v>56</v>
      </c>
    </row>
    <row r="51" customFormat="false" ht="15" hidden="false" customHeight="false" outlineLevel="0" collapsed="false">
      <c r="A51" s="16" t="s">
        <v>30</v>
      </c>
    </row>
  </sheetData>
  <dataValidations count="1">
    <dataValidation allowBlank="true" errorStyle="stop" operator="between" showDropDown="false" showErrorMessage="false" showInputMessage="false" sqref="M6:M45" type="list">
      <formula1>"Under review,Response sent,Agreed,Disputed,Objection lodged,Closed"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40"/>
  </cols>
  <sheetData>
    <row r="1" customFormat="false" ht="13.5" hidden="false" customHeight="true" outlineLevel="0" collapsed="false">
      <c r="A1" s="1" t="s">
        <v>0</v>
      </c>
    </row>
    <row r="2" customFormat="false" ht="25.5" hidden="false" customHeight="true" outlineLevel="0" collapsed="false">
      <c r="A2" s="2" t="s">
        <v>57</v>
      </c>
    </row>
    <row r="3" customFormat="false" ht="15.75" hidden="false" customHeight="true" outlineLevel="0" collapsed="false">
      <c r="A3" s="3" t="s">
        <v>58</v>
      </c>
    </row>
    <row r="5" customFormat="false" ht="31.5" hidden="false" customHeight="true" outlineLevel="0" collapsed="false">
      <c r="A5" s="4" t="s">
        <v>59</v>
      </c>
      <c r="B5" s="4" t="s">
        <v>60</v>
      </c>
      <c r="C5" s="4" t="s">
        <v>61</v>
      </c>
      <c r="D5" s="4" t="s">
        <v>62</v>
      </c>
      <c r="E5" s="4" t="s">
        <v>63</v>
      </c>
      <c r="F5" s="4" t="s">
        <v>15</v>
      </c>
    </row>
    <row r="6" customFormat="false" ht="15" hidden="false" customHeight="false" outlineLevel="0" collapsed="false">
      <c r="A6" s="20" t="s">
        <v>64</v>
      </c>
      <c r="B6" s="10"/>
      <c r="C6" s="21"/>
      <c r="D6" s="22" t="str">
        <f aca="false">IF(B6="","",B6)</f>
        <v/>
      </c>
      <c r="E6" s="23" t="str">
        <f aca="true">IF(B6="","",D6-TODAY())</f>
        <v/>
      </c>
      <c r="F6" s="24"/>
    </row>
    <row r="7" customFormat="false" ht="15" hidden="false" customHeight="false" outlineLevel="0" collapsed="false">
      <c r="A7" s="20" t="s">
        <v>65</v>
      </c>
      <c r="B7" s="10"/>
      <c r="C7" s="25" t="n">
        <v>30</v>
      </c>
      <c r="D7" s="22" t="str">
        <f aca="false">IF(B7="","",B7+C7)</f>
        <v/>
      </c>
      <c r="E7" s="23" t="str">
        <f aca="true">IF(B7="","",D7-TODAY())</f>
        <v/>
      </c>
      <c r="F7" s="24" t="s">
        <v>66</v>
      </c>
    </row>
    <row r="8" customFormat="false" ht="23.85" hidden="false" customHeight="false" outlineLevel="0" collapsed="false">
      <c r="A8" s="20" t="s">
        <v>67</v>
      </c>
      <c r="B8" s="10"/>
      <c r="C8" s="25" t="n">
        <v>60</v>
      </c>
      <c r="D8" s="22" t="str">
        <f aca="false">IF(B8="","",B8+C8)</f>
        <v/>
      </c>
      <c r="E8" s="23" t="str">
        <f aca="true">IF(B8="","",D8-TODAY())</f>
        <v/>
      </c>
      <c r="F8" s="24" t="s">
        <v>68</v>
      </c>
    </row>
    <row r="9" customFormat="false" ht="23.85" hidden="false" customHeight="false" outlineLevel="0" collapsed="false">
      <c r="A9" s="20" t="s">
        <v>69</v>
      </c>
      <c r="B9" s="10"/>
      <c r="C9" s="25" t="n">
        <v>30</v>
      </c>
      <c r="D9" s="22" t="str">
        <f aca="false">IF(B9="","",B9+C9)</f>
        <v/>
      </c>
      <c r="E9" s="23" t="str">
        <f aca="true">IF(B9="","",D9-TODAY())</f>
        <v/>
      </c>
      <c r="F9" s="24" t="s">
        <v>70</v>
      </c>
    </row>
    <row r="10" customFormat="false" ht="15" hidden="false" customHeight="false" outlineLevel="0" collapsed="false">
      <c r="A10" s="20" t="s">
        <v>71</v>
      </c>
      <c r="B10" s="10"/>
      <c r="C10" s="25" t="n">
        <v>30</v>
      </c>
      <c r="D10" s="22" t="str">
        <f aca="false">IF(B10="","",B10+C10)</f>
        <v/>
      </c>
      <c r="E10" s="23" t="str">
        <f aca="true">IF(B10="","",D10-TODAY())</f>
        <v/>
      </c>
      <c r="F10" s="24" t="s">
        <v>72</v>
      </c>
    </row>
    <row r="12" customFormat="false" ht="15" hidden="false" customHeight="false" outlineLevel="0" collapsed="false">
      <c r="A12" s="16" t="s">
        <v>73</v>
      </c>
    </row>
    <row r="13" customFormat="false" ht="15" hidden="false" customHeight="false" outlineLevel="0" collapsed="false">
      <c r="A13" s="16" t="s">
        <v>74</v>
      </c>
    </row>
    <row r="14" customFormat="false" ht="15" hidden="false" customHeight="false" outlineLevel="0" collapsed="false">
      <c r="A14" s="16" t="s">
        <v>75</v>
      </c>
    </row>
    <row r="16" customFormat="false" ht="15" hidden="false" customHeight="false" outlineLevel="0" collapsed="false">
      <c r="A16" s="26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 audit request register</dc:title>
  <dc:subject/>
  <dc:creator>Elixir Audits, Chartered Accountants</dc:creator>
  <dc:description/>
  <cp:lastModifiedBy/>
  <cp:revision>0</cp:revision>
  <dcterms:created xsi:type="dcterms:W3CDTF">2026-09-10T02:31:55Z</dcterms:created>
  <dcterms:modified xsi:type="dcterms:W3CDTF">2026-09-10T02:31:56Z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0x010100FF607A289DD57742ABAE7FF0484E1621</vt:lpwstr>
  </property>
</Properties>
</file>